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480" yWindow="75" windowWidth="18195" windowHeight="11820"/>
  </bookViews>
  <sheets>
    <sheet name="2013 год Киров (план)" sheetId="1" r:id="rId1"/>
  </sheets>
  <externalReferences>
    <externalReference r:id="rId2"/>
    <externalReference r:id="rId3"/>
  </externalReferences>
  <definedNames>
    <definedName name="activity">[1]Титульный!$F$34</definedName>
    <definedName name="kind_of_fuels">[2]TEHSHEET!$R$2:$R$29</definedName>
    <definedName name="kind_of_purchase_method">[1]TEHSHEET!$O$2:$O$4</definedName>
  </definedNames>
  <calcPr calcId="152511"/>
</workbook>
</file>

<file path=xl/calcChain.xml><?xml version="1.0" encoding="utf-8"?>
<calcChain xmlns="http://schemas.openxmlformats.org/spreadsheetml/2006/main">
  <c r="D45" i="1" l="1"/>
  <c r="D9" i="1"/>
  <c r="D7" i="1"/>
  <c r="D5" i="1"/>
</calcChain>
</file>

<file path=xl/sharedStrings.xml><?xml version="1.0" encoding="utf-8"?>
<sst xmlns="http://schemas.openxmlformats.org/spreadsheetml/2006/main" count="171" uniqueCount="128">
  <si>
    <t>Информация об основных показателях финансово-хозяйственной деятельности                                                                                                                                                                            ООО "Кировтеплоэнерго",                                                                                                                                                               включая структуру основных производственных затрат за 2013 год (г.Киров)</t>
  </si>
  <si>
    <t>№ п/п</t>
  </si>
  <si>
    <t>Наименование показателя</t>
  </si>
  <si>
    <t>Единица измерения</t>
  </si>
  <si>
    <t>План</t>
  </si>
  <si>
    <t>1</t>
  </si>
  <si>
    <t>2</t>
  </si>
  <si>
    <t>3</t>
  </si>
  <si>
    <t>4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</si>
  <si>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</si>
  <si>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</si>
  <si>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</si>
  <si>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</si>
  <si>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</si>
  <si>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</si>
  <si>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</si>
  <si>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</si>
  <si>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</si>
  <si>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</si>
  <si>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</si>
  <si>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</si>
  <si>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</si>
  <si>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</si>
  <si>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</si>
  <si>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</si>
  <si>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</si>
  <si>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</si>
  <si>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</si>
  <si>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</si>
  <si>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</si>
  <si>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</si>
  <si>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</si>
  <si>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</si>
  <si>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</si>
  <si>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</si>
  <si>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</si>
  <si>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</si>
  <si>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</si>
  <si>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</si>
  <si>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</si>
  <si>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</si>
  <si>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</si>
  <si>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</si>
  <si>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</si>
  <si>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</si>
  <si>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</si>
  <si>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</si>
  <si>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</si>
  <si>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</si>
  <si>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</si>
  <si>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</si>
  <si>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</si>
  <si>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</si>
  <si>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</si>
  <si>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</si>
  <si>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</si>
  <si>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</si>
  <si>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</si>
  <si>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</si>
  <si>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</si>
  <si>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</si>
  <si>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</si>
  <si>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</si>
  <si>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</si>
  <si>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</si>
  <si>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</si>
  <si>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Непроизводственные расходы (налоги и другие обязательные платежи и сборы)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</si>
  <si>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</si>
  <si>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</si>
  <si>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</si>
  <si>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</si>
  <si>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</si>
  <si>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</si>
  <si>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</si>
  <si>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</si>
  <si>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</si>
  <si>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</si>
  <si>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</si>
  <si>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</si>
  <si>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</si>
  <si>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</si>
  <si>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</si>
  <si>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</si>
  <si>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</si>
  <si>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</si>
  <si>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</si>
  <si>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</si>
  <si>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</si>
  <si>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</si>
  <si>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</si>
  <si>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</si>
  <si>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</si>
  <si>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</si>
  <si>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</si>
  <si>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</si>
  <si>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</si>
  <si>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</si>
  <si>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</si>
  <si>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Справочно: потери тепла через утечки</t>
  </si>
  <si>
    <t>14</t>
  </si>
  <si>
    <t>Справочно: потери тепла, ВСЕГО</t>
  </si>
  <si>
    <t>15</t>
  </si>
  <si>
    <t>Протяженность магистральных сетей и тепловых вводов (в однотрубном исчислении)</t>
  </si>
  <si>
    <t>км</t>
  </si>
  <si>
    <t>16</t>
  </si>
  <si>
    <t>Протяженность разводящих сетей (в однотрубном исчислении)</t>
  </si>
  <si>
    <t>17</t>
  </si>
  <si>
    <t>Количество теплоэлектростанций</t>
  </si>
  <si>
    <t>ед.</t>
  </si>
  <si>
    <t>18</t>
  </si>
  <si>
    <t>Количество тепловых станций и котельных</t>
  </si>
  <si>
    <t>19</t>
  </si>
  <si>
    <t>Количество тепловых пунктов</t>
  </si>
  <si>
    <t>20</t>
  </si>
  <si>
    <t>Среднесписочная численность основного производственного персонала</t>
  </si>
  <si>
    <t>чел.</t>
  </si>
  <si>
    <t>21</t>
  </si>
  <si>
    <t>Удельный расход условного топлива на единицу тепловой энергии, отпускаемой в тепловую сеть</t>
  </si>
  <si>
    <t>кг у.т./Гкал</t>
  </si>
  <si>
    <t>22</t>
  </si>
  <si>
    <t>Удельный расход электрической энергии на единицу тепловой энергии, отпускаемой в тепловую сеть</t>
  </si>
  <si>
    <t>кВт*ч/Гкал</t>
  </si>
  <si>
    <t>23</t>
  </si>
  <si>
    <t>Удельный расход холодной воды на единицу тепловой энергии, отпускаемой в тепловую сеть</t>
  </si>
  <si>
    <t>куб. м/Гкал</t>
  </si>
  <si>
    <t>24</t>
  </si>
  <si>
    <t>Комментарии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</si>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</sst>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0"/>
    <numFmt numFmtId="173" formatCode="&quot;$&quot;#,##0_);[Red]\(&quot;$&quot;#,##0\)"/>
  </numFmts>
  <fonts count="18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5" fillId="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16" fillId="0" borderId="0"/>
    <xf numFmtId="0" fontId="8" fillId="0" borderId="0"/>
    <xf numFmtId="0" fontId="16" fillId="0" borderId="0"/>
    <xf numFmtId="49" fontId="3" fillId="0" borderId="0" applyBorder="0">
      <alignment vertical="top"/>
    </xf>
    <xf numFmtId="0" fontId="8" fillId="0" borderId="0"/>
    <xf numFmtId="0" fontId="4" fillId="0" borderId="0"/>
    <xf numFmtId="0" fontId="8" fillId="0" borderId="0"/>
  </cellStyleXfs>
  <cellXfs count="34">
    <xf numFmtId="0" fontId="0" fillId="0" borderId="0" xfId="0"/>
    <xf numFmtId="0" fontId="17" fillId="0" borderId="0" xfId="0" applyFont="1" applyAlignment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20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wrapText="1" indent="2"/>
      <protection locked="0"/>
    </xf>
    <xf numFmtId="0" fontId="3" fillId="3" borderId="2" xfId="0" applyFont="1" applyFill="1" applyBorder="1" applyAlignment="1" applyProtection="1">
      <alignment horizontal="left" vertical="center" wrapText="1" indent="3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13" applyFont="1" applyFill="1" applyBorder="1" applyAlignment="1" applyProtection="1">
      <alignment horizontal="center" vertical="center" wrapText="1"/>
    </xf>
    <xf numFmtId="0" fontId="6" fillId="4" borderId="2" xfId="11" applyFont="1" applyFill="1" applyBorder="1" applyAlignment="1" applyProtection="1">
      <alignment vertical="center" wrapText="1"/>
    </xf>
    <xf numFmtId="0" fontId="6" fillId="4" borderId="2" xfId="13" applyFont="1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horizontal="left" vertical="center" wrapText="1" indent="2"/>
    </xf>
    <xf numFmtId="0" fontId="3" fillId="3" borderId="2" xfId="0" applyFont="1" applyFill="1" applyBorder="1" applyAlignment="1" applyProtection="1">
      <alignment horizontal="left" vertical="center" wrapText="1" indent="2"/>
    </xf>
    <xf numFmtId="172" fontId="3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 indent="1"/>
    </xf>
    <xf numFmtId="0" fontId="3" fillId="3" borderId="2" xfId="21" applyFont="1" applyFill="1" applyBorder="1" applyAlignment="1" applyProtection="1">
      <alignment horizontal="left" vertical="center" wrapText="1" indent="2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left" vertical="center" wrapText="1" inden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49" fontId="3" fillId="3" borderId="2" xfId="19" applyNumberFormat="1" applyFont="1" applyFill="1" applyBorder="1" applyAlignment="1" applyProtection="1">
      <alignment horizontal="center" vertical="center"/>
    </xf>
    <xf numFmtId="172" fontId="3" fillId="3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</cellXfs>
  <cellStyles count="22">
    <cellStyle name=" 1" xfId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Ввод  2" xfId="10"/>
    <cellStyle name="Гиперссылка" xfId="11" builtinId="8"/>
    <cellStyle name="Гиперссылка 2" xfId="12"/>
    <cellStyle name="Гиперссылка 3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" xfId="18"/>
    <cellStyle name="Обычный_ВО показатели" xfId="19"/>
    <cellStyle name="Обычный_ЖКУ_проект3" xfId="20"/>
    <cellStyle name="Обычный_ХВС показатели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56;&#1057;&#1058;\JKH.OPEN.INFO.BALANCE.WARM.v.5.0(v5.2)%20&#1050;&#1080;&#1088;&#1086;&#1074;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56;&#1057;&#1058;\JKH.OPEN.INFO.TARIFF.WARM%20&#1050;&#1080;&#1088;&#1086;&#1074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modSheetMain01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4">
          <cell r="F34" t="str">
            <v>производство (некомбинированная выработка)+передача+сбыт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R2" t="str">
            <v>газ природный по регулируемой цене</v>
          </cell>
        </row>
        <row r="3">
          <cell r="R3" t="str">
            <v>газ природный по нерегулируемой цене</v>
          </cell>
        </row>
        <row r="4"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sqref="A1:D1"/>
    </sheetView>
  </sheetViews>
  <sheetFormatPr defaultRowHeight="15" x14ac:dyDescent="0.25"/>
  <cols>
    <col min="2" max="2" width="42.42578125" customWidth="1"/>
    <col min="3" max="3" width="12.140625" customWidth="1"/>
    <col min="4" max="4" width="29.28515625" customWidth="1"/>
  </cols>
  <sheetData>
    <row r="1" spans="1:5" ht="50.25" customHeight="1" x14ac:dyDescent="0.25">
      <c r="A1" s="32" t="s">
        <v>0</v>
      </c>
      <c r="B1" s="32"/>
      <c r="C1" s="32"/>
      <c r="D1" s="32"/>
      <c r="E1" s="1"/>
    </row>
    <row r="3" spans="1:5" ht="36" customHeight="1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5" hidden="1" x14ac:dyDescent="0.25">
      <c r="A4" s="3" t="s">
        <v>5</v>
      </c>
      <c r="B4" s="3" t="s">
        <v>6</v>
      </c>
      <c r="C4" s="3" t="s">
        <v>7</v>
      </c>
      <c r="D4" s="3" t="s">
        <v>8</v>
      </c>
    </row>
    <row r="5" spans="1:5" ht="33.75" x14ac:dyDescent="0.25">
      <c r="A5" s="4" t="s">
        <v>5</v>
      </c>
      <c r="B5" s="5" t="s">
        <v>9</v>
      </c>
      <c r="C5" s="6" t="s">
        <v>10</v>
      </c>
      <c r="D5" s="7" t="str">
        <f>IF(activity = "","",activity)</f>
        <v>производство (некомбинированная выработка)+передача+сбыт</v>
      </c>
    </row>
    <row r="6" spans="1:5" x14ac:dyDescent="0.25">
      <c r="A6" s="4">
        <v>2</v>
      </c>
      <c r="B6" s="5" t="s">
        <v>11</v>
      </c>
      <c r="C6" s="6" t="s">
        <v>12</v>
      </c>
      <c r="D6" s="8">
        <v>228347.1</v>
      </c>
    </row>
    <row r="7" spans="1:5" ht="33.75" x14ac:dyDescent="0.25">
      <c r="A7" s="4">
        <v>3</v>
      </c>
      <c r="B7" s="5" t="s">
        <v>13</v>
      </c>
      <c r="C7" s="6" t="s">
        <v>12</v>
      </c>
      <c r="D7" s="9">
        <f>SUM(D8:D9,D16,D19:D25,D28,D31,D34:D36)</f>
        <v>227931.09999999998</v>
      </c>
    </row>
    <row r="8" spans="1:5" ht="22.5" x14ac:dyDescent="0.25">
      <c r="A8" s="4" t="s">
        <v>14</v>
      </c>
      <c r="B8" s="10" t="s">
        <v>15</v>
      </c>
      <c r="C8" s="6" t="s">
        <v>12</v>
      </c>
      <c r="D8" s="8">
        <v>0</v>
      </c>
    </row>
    <row r="9" spans="1:5" x14ac:dyDescent="0.25">
      <c r="A9" s="4" t="s">
        <v>16</v>
      </c>
      <c r="B9" s="10" t="s">
        <v>17</v>
      </c>
      <c r="C9" s="6" t="s">
        <v>12</v>
      </c>
      <c r="D9" s="9">
        <f>SUMIF(B10:B15,B11,D10:D15)</f>
        <v>77150.2</v>
      </c>
    </row>
    <row r="10" spans="1:5" x14ac:dyDescent="0.25">
      <c r="A10" s="33" t="s">
        <v>18</v>
      </c>
      <c r="B10" s="11" t="s">
        <v>19</v>
      </c>
      <c r="C10" s="6" t="s">
        <v>12</v>
      </c>
      <c r="D10" s="8">
        <v>77150.2</v>
      </c>
    </row>
    <row r="11" spans="1:5" x14ac:dyDescent="0.25">
      <c r="A11" s="33"/>
      <c r="B11" s="12" t="s">
        <v>20</v>
      </c>
      <c r="C11" s="6" t="s">
        <v>12</v>
      </c>
      <c r="D11" s="8">
        <v>77150.2</v>
      </c>
    </row>
    <row r="12" spans="1:5" x14ac:dyDescent="0.25">
      <c r="A12" s="33"/>
      <c r="B12" s="12" t="s">
        <v>21</v>
      </c>
      <c r="C12" s="13" t="s">
        <v>22</v>
      </c>
      <c r="D12" s="8">
        <v>17484.8</v>
      </c>
    </row>
    <row r="13" spans="1:5" ht="22.5" x14ac:dyDescent="0.25">
      <c r="A13" s="33"/>
      <c r="B13" s="12" t="s">
        <v>23</v>
      </c>
      <c r="C13" s="6" t="s">
        <v>12</v>
      </c>
      <c r="D13" s="9">
        <v>4.41</v>
      </c>
    </row>
    <row r="14" spans="1:5" x14ac:dyDescent="0.25">
      <c r="A14" s="33"/>
      <c r="B14" s="12" t="s">
        <v>24</v>
      </c>
      <c r="C14" s="6" t="s">
        <v>10</v>
      </c>
      <c r="D14" s="13" t="s">
        <v>25</v>
      </c>
    </row>
    <row r="15" spans="1:5" hidden="1" x14ac:dyDescent="0.25">
      <c r="A15" s="14"/>
      <c r="B15" s="15" t="s">
        <v>26</v>
      </c>
      <c r="C15" s="16"/>
      <c r="D15" s="16"/>
    </row>
    <row r="16" spans="1:5" ht="45" x14ac:dyDescent="0.25">
      <c r="A16" s="4" t="s">
        <v>27</v>
      </c>
      <c r="B16" s="10" t="s">
        <v>28</v>
      </c>
      <c r="C16" s="6" t="s">
        <v>12</v>
      </c>
      <c r="D16" s="8">
        <v>17486.2</v>
      </c>
    </row>
    <row r="17" spans="1:4" x14ac:dyDescent="0.25">
      <c r="A17" s="4" t="s">
        <v>29</v>
      </c>
      <c r="B17" s="17" t="s">
        <v>30</v>
      </c>
      <c r="C17" s="6" t="s">
        <v>31</v>
      </c>
      <c r="D17" s="9">
        <v>4.8099999999999996</v>
      </c>
    </row>
    <row r="18" spans="1:4" ht="22.5" x14ac:dyDescent="0.25">
      <c r="A18" s="4" t="s">
        <v>32</v>
      </c>
      <c r="B18" s="18" t="s">
        <v>33</v>
      </c>
      <c r="C18" s="6" t="s">
        <v>34</v>
      </c>
      <c r="D18" s="19">
        <v>3635.4</v>
      </c>
    </row>
    <row r="19" spans="1:4" ht="22.5" x14ac:dyDescent="0.25">
      <c r="A19" s="4" t="s">
        <v>35</v>
      </c>
      <c r="B19" s="10" t="s">
        <v>36</v>
      </c>
      <c r="C19" s="6" t="s">
        <v>12</v>
      </c>
      <c r="D19" s="8">
        <v>6087.5</v>
      </c>
    </row>
    <row r="20" spans="1:4" ht="22.5" x14ac:dyDescent="0.25">
      <c r="A20" s="4" t="s">
        <v>37</v>
      </c>
      <c r="B20" s="10" t="s">
        <v>38</v>
      </c>
      <c r="C20" s="6" t="s">
        <v>12</v>
      </c>
      <c r="D20" s="8">
        <v>2419.5</v>
      </c>
    </row>
    <row r="21" spans="1:4" ht="30" x14ac:dyDescent="0.25">
      <c r="A21" s="4" t="s">
        <v>39</v>
      </c>
      <c r="B21" s="20" t="s">
        <v>40</v>
      </c>
      <c r="C21" s="6" t="s">
        <v>12</v>
      </c>
      <c r="D21" s="8">
        <v>8084.7</v>
      </c>
    </row>
    <row r="22" spans="1:4" ht="30" x14ac:dyDescent="0.25">
      <c r="A22" s="4" t="s">
        <v>41</v>
      </c>
      <c r="B22" s="20" t="s">
        <v>42</v>
      </c>
      <c r="C22" s="6" t="s">
        <v>12</v>
      </c>
      <c r="D22" s="8">
        <v>2441.6</v>
      </c>
    </row>
    <row r="23" spans="1:4" ht="45" x14ac:dyDescent="0.25">
      <c r="A23" s="4" t="s">
        <v>43</v>
      </c>
      <c r="B23" s="20" t="s">
        <v>44</v>
      </c>
      <c r="C23" s="6" t="s">
        <v>12</v>
      </c>
      <c r="D23" s="8">
        <v>142.9</v>
      </c>
    </row>
    <row r="24" spans="1:4" ht="22.5" x14ac:dyDescent="0.25">
      <c r="A24" s="4" t="s">
        <v>45</v>
      </c>
      <c r="B24" s="10" t="s">
        <v>46</v>
      </c>
      <c r="C24" s="6" t="s">
        <v>12</v>
      </c>
      <c r="D24" s="8">
        <v>95627.5</v>
      </c>
    </row>
    <row r="25" spans="1:4" ht="22.5" x14ac:dyDescent="0.25">
      <c r="A25" s="4" t="s">
        <v>47</v>
      </c>
      <c r="B25" s="10" t="s">
        <v>48</v>
      </c>
      <c r="C25" s="6" t="s">
        <v>12</v>
      </c>
      <c r="D25" s="8">
        <v>5653.1</v>
      </c>
    </row>
    <row r="26" spans="1:4" x14ac:dyDescent="0.25">
      <c r="A26" s="4" t="s">
        <v>49</v>
      </c>
      <c r="B26" s="18" t="s">
        <v>50</v>
      </c>
      <c r="C26" s="6" t="s">
        <v>12</v>
      </c>
      <c r="D26" s="8">
        <v>0</v>
      </c>
    </row>
    <row r="27" spans="1:4" x14ac:dyDescent="0.25">
      <c r="A27" s="4" t="s">
        <v>51</v>
      </c>
      <c r="B27" s="18" t="s">
        <v>52</v>
      </c>
      <c r="C27" s="6" t="s">
        <v>12</v>
      </c>
      <c r="D27" s="8">
        <v>0</v>
      </c>
    </row>
    <row r="28" spans="1:4" ht="22.5" x14ac:dyDescent="0.25">
      <c r="A28" s="4" t="s">
        <v>53</v>
      </c>
      <c r="B28" s="10" t="s">
        <v>54</v>
      </c>
      <c r="C28" s="6" t="s">
        <v>12</v>
      </c>
      <c r="D28" s="8">
        <v>8684.2999999999993</v>
      </c>
    </row>
    <row r="29" spans="1:4" x14ac:dyDescent="0.25">
      <c r="A29" s="4" t="s">
        <v>55</v>
      </c>
      <c r="B29" s="18" t="s">
        <v>50</v>
      </c>
      <c r="C29" s="6" t="s">
        <v>12</v>
      </c>
      <c r="D29" s="8">
        <v>0</v>
      </c>
    </row>
    <row r="30" spans="1:4" x14ac:dyDescent="0.25">
      <c r="A30" s="4" t="s">
        <v>56</v>
      </c>
      <c r="B30" s="18" t="s">
        <v>52</v>
      </c>
      <c r="C30" s="6" t="s">
        <v>12</v>
      </c>
      <c r="D30" s="8">
        <v>0</v>
      </c>
    </row>
    <row r="31" spans="1:4" ht="45" x14ac:dyDescent="0.25">
      <c r="A31" s="4" t="s">
        <v>57</v>
      </c>
      <c r="B31" s="20" t="s">
        <v>58</v>
      </c>
      <c r="C31" s="6" t="s">
        <v>12</v>
      </c>
      <c r="D31" s="8">
        <v>0</v>
      </c>
    </row>
    <row r="32" spans="1:4" ht="22.5" x14ac:dyDescent="0.25">
      <c r="A32" s="4" t="s">
        <v>59</v>
      </c>
      <c r="B32" s="21" t="s">
        <v>60</v>
      </c>
      <c r="C32" s="6" t="s">
        <v>12</v>
      </c>
      <c r="D32" s="8">
        <v>0</v>
      </c>
    </row>
    <row r="33" spans="1:4" ht="22.5" x14ac:dyDescent="0.25">
      <c r="A33" s="4" t="s">
        <v>61</v>
      </c>
      <c r="B33" s="21" t="s">
        <v>62</v>
      </c>
      <c r="C33" s="6" t="s">
        <v>12</v>
      </c>
      <c r="D33" s="8">
        <v>0</v>
      </c>
    </row>
    <row r="34" spans="1:4" ht="45" x14ac:dyDescent="0.25">
      <c r="A34" s="4" t="s">
        <v>63</v>
      </c>
      <c r="B34" s="10" t="s">
        <v>64</v>
      </c>
      <c r="C34" s="6" t="s">
        <v>12</v>
      </c>
      <c r="D34" s="8">
        <v>3471.6</v>
      </c>
    </row>
    <row r="35" spans="1:4" ht="30" x14ac:dyDescent="0.25">
      <c r="A35" s="22" t="s">
        <v>65</v>
      </c>
      <c r="B35" s="23" t="s">
        <v>66</v>
      </c>
      <c r="C35" s="24" t="s">
        <v>12</v>
      </c>
      <c r="D35" s="8">
        <v>682</v>
      </c>
    </row>
    <row r="36" spans="1:4" hidden="1" x14ac:dyDescent="0.25">
      <c r="A36" s="14"/>
      <c r="B36" s="15" t="s">
        <v>67</v>
      </c>
      <c r="C36" s="16"/>
      <c r="D36" s="16"/>
    </row>
    <row r="37" spans="1:4" ht="45" x14ac:dyDescent="0.25">
      <c r="A37" s="4" t="s">
        <v>8</v>
      </c>
      <c r="B37" s="5" t="s">
        <v>68</v>
      </c>
      <c r="C37" s="6" t="s">
        <v>12</v>
      </c>
      <c r="D37" s="8">
        <v>416</v>
      </c>
    </row>
    <row r="38" spans="1:4" ht="22.5" x14ac:dyDescent="0.25">
      <c r="A38" s="4" t="s">
        <v>69</v>
      </c>
      <c r="B38" s="5" t="s">
        <v>70</v>
      </c>
      <c r="C38" s="6" t="s">
        <v>12</v>
      </c>
      <c r="D38" s="8">
        <v>416</v>
      </c>
    </row>
    <row r="39" spans="1:4" ht="45" x14ac:dyDescent="0.25">
      <c r="A39" s="4" t="s">
        <v>71</v>
      </c>
      <c r="B39" s="10" t="s">
        <v>72</v>
      </c>
      <c r="C39" s="6" t="s">
        <v>12</v>
      </c>
      <c r="D39" s="8">
        <v>0</v>
      </c>
    </row>
    <row r="40" spans="1:4" x14ac:dyDescent="0.25">
      <c r="A40" s="25" t="s">
        <v>73</v>
      </c>
      <c r="B40" s="5" t="s">
        <v>74</v>
      </c>
      <c r="C40" s="6" t="s">
        <v>75</v>
      </c>
      <c r="D40" s="8">
        <v>61.6</v>
      </c>
    </row>
    <row r="41" spans="1:4" x14ac:dyDescent="0.25">
      <c r="A41" s="25" t="s">
        <v>76</v>
      </c>
      <c r="B41" s="5" t="s">
        <v>77</v>
      </c>
      <c r="C41" s="6" t="s">
        <v>75</v>
      </c>
      <c r="D41" s="8">
        <v>0</v>
      </c>
    </row>
    <row r="42" spans="1:4" ht="22.5" x14ac:dyDescent="0.25">
      <c r="A42" s="25" t="s">
        <v>78</v>
      </c>
      <c r="B42" s="5" t="s">
        <v>79</v>
      </c>
      <c r="C42" s="6" t="s">
        <v>80</v>
      </c>
      <c r="D42" s="19">
        <v>127111.1</v>
      </c>
    </row>
    <row r="43" spans="1:4" ht="22.5" x14ac:dyDescent="0.25">
      <c r="A43" s="25" t="s">
        <v>81</v>
      </c>
      <c r="B43" s="10" t="s">
        <v>82</v>
      </c>
      <c r="C43" s="6" t="s">
        <v>80</v>
      </c>
      <c r="D43" s="19">
        <v>2550.6</v>
      </c>
    </row>
    <row r="44" spans="1:4" ht="22.5" x14ac:dyDescent="0.25">
      <c r="A44" s="25" t="s">
        <v>83</v>
      </c>
      <c r="B44" s="5" t="s">
        <v>84</v>
      </c>
      <c r="C44" s="6" t="s">
        <v>80</v>
      </c>
      <c r="D44" s="19">
        <v>0</v>
      </c>
    </row>
    <row r="45" spans="1:4" ht="22.5" x14ac:dyDescent="0.25">
      <c r="A45" s="25" t="s">
        <v>85</v>
      </c>
      <c r="B45" s="5" t="s">
        <v>86</v>
      </c>
      <c r="C45" s="6" t="s">
        <v>80</v>
      </c>
      <c r="D45" s="26">
        <f>SUM(D46:D47)</f>
        <v>122513</v>
      </c>
    </row>
    <row r="46" spans="1:4" x14ac:dyDescent="0.25">
      <c r="A46" s="25" t="s">
        <v>87</v>
      </c>
      <c r="B46" s="10" t="s">
        <v>88</v>
      </c>
      <c r="C46" s="6" t="s">
        <v>80</v>
      </c>
      <c r="D46" s="19">
        <v>122513</v>
      </c>
    </row>
    <row r="47" spans="1:4" x14ac:dyDescent="0.25">
      <c r="A47" s="25" t="s">
        <v>89</v>
      </c>
      <c r="B47" s="10" t="s">
        <v>90</v>
      </c>
      <c r="C47" s="6" t="s">
        <v>80</v>
      </c>
      <c r="D47" s="19">
        <v>0</v>
      </c>
    </row>
    <row r="48" spans="1:4" ht="22.5" x14ac:dyDescent="0.25">
      <c r="A48" s="25" t="s">
        <v>91</v>
      </c>
      <c r="B48" s="5" t="s">
        <v>92</v>
      </c>
      <c r="C48" s="6" t="s">
        <v>93</v>
      </c>
      <c r="D48" s="8">
        <v>0</v>
      </c>
    </row>
    <row r="49" spans="1:4" x14ac:dyDescent="0.25">
      <c r="A49" s="25" t="s">
        <v>94</v>
      </c>
      <c r="B49" s="5" t="s">
        <v>95</v>
      </c>
      <c r="C49" s="6" t="s">
        <v>96</v>
      </c>
      <c r="D49" s="19">
        <v>0</v>
      </c>
    </row>
    <row r="50" spans="1:4" x14ac:dyDescent="0.25">
      <c r="A50" s="25" t="s">
        <v>97</v>
      </c>
      <c r="B50" s="27" t="s">
        <v>98</v>
      </c>
      <c r="C50" s="6" t="s">
        <v>96</v>
      </c>
      <c r="D50" s="19">
        <v>0</v>
      </c>
    </row>
    <row r="51" spans="1:4" x14ac:dyDescent="0.25">
      <c r="A51" s="25" t="s">
        <v>99</v>
      </c>
      <c r="B51" s="27" t="s">
        <v>100</v>
      </c>
      <c r="C51" s="6" t="s">
        <v>96</v>
      </c>
      <c r="D51" s="19">
        <v>2047.5</v>
      </c>
    </row>
    <row r="52" spans="1:4" ht="22.5" x14ac:dyDescent="0.25">
      <c r="A52" s="25" t="s">
        <v>101</v>
      </c>
      <c r="B52" s="5" t="s">
        <v>102</v>
      </c>
      <c r="C52" s="6" t="s">
        <v>103</v>
      </c>
      <c r="D52" s="8">
        <v>17.8</v>
      </c>
    </row>
    <row r="53" spans="1:4" ht="22.5" x14ac:dyDescent="0.25">
      <c r="A53" s="25" t="s">
        <v>104</v>
      </c>
      <c r="B53" s="5" t="s">
        <v>105</v>
      </c>
      <c r="C53" s="6" t="s">
        <v>103</v>
      </c>
      <c r="D53" s="8">
        <v>0</v>
      </c>
    </row>
    <row r="54" spans="1:4" x14ac:dyDescent="0.25">
      <c r="A54" s="25" t="s">
        <v>106</v>
      </c>
      <c r="B54" s="5" t="s">
        <v>107</v>
      </c>
      <c r="C54" s="6" t="s">
        <v>108</v>
      </c>
      <c r="D54" s="28">
        <v>0</v>
      </c>
    </row>
    <row r="55" spans="1:4" x14ac:dyDescent="0.25">
      <c r="A55" s="25" t="s">
        <v>109</v>
      </c>
      <c r="B55" s="5" t="s">
        <v>110</v>
      </c>
      <c r="C55" s="6" t="s">
        <v>108</v>
      </c>
      <c r="D55" s="28">
        <v>12</v>
      </c>
    </row>
    <row r="56" spans="1:4" x14ac:dyDescent="0.25">
      <c r="A56" s="25" t="s">
        <v>111</v>
      </c>
      <c r="B56" s="5" t="s">
        <v>112</v>
      </c>
      <c r="C56" s="6" t="s">
        <v>108</v>
      </c>
      <c r="D56" s="28">
        <v>0</v>
      </c>
    </row>
    <row r="57" spans="1:4" ht="22.5" x14ac:dyDescent="0.25">
      <c r="A57" s="25" t="s">
        <v>113</v>
      </c>
      <c r="B57" s="5" t="s">
        <v>114</v>
      </c>
      <c r="C57" s="6" t="s">
        <v>115</v>
      </c>
      <c r="D57" s="28">
        <v>39.5</v>
      </c>
    </row>
    <row r="58" spans="1:4" ht="33.75" x14ac:dyDescent="0.25">
      <c r="A58" s="25" t="s">
        <v>116</v>
      </c>
      <c r="B58" s="5" t="s">
        <v>117</v>
      </c>
      <c r="C58" s="6" t="s">
        <v>118</v>
      </c>
      <c r="D58" s="8">
        <v>155.30000000000001</v>
      </c>
    </row>
    <row r="59" spans="1:4" ht="33.75" x14ac:dyDescent="0.25">
      <c r="A59" s="25" t="s">
        <v>119</v>
      </c>
      <c r="B59" s="5" t="s">
        <v>120</v>
      </c>
      <c r="C59" s="6" t="s">
        <v>121</v>
      </c>
      <c r="D59" s="8">
        <v>28.6</v>
      </c>
    </row>
    <row r="60" spans="1:4" ht="33.75" x14ac:dyDescent="0.25">
      <c r="A60" s="25" t="s">
        <v>122</v>
      </c>
      <c r="B60" s="5" t="s">
        <v>123</v>
      </c>
      <c r="C60" s="6" t="s">
        <v>124</v>
      </c>
      <c r="D60" s="8">
        <v>1</v>
      </c>
    </row>
    <row r="61" spans="1:4" x14ac:dyDescent="0.25">
      <c r="A61" s="25" t="s">
        <v>125</v>
      </c>
      <c r="B61" s="29" t="s">
        <v>126</v>
      </c>
      <c r="C61" s="30"/>
      <c r="D61" s="31" t="s">
        <v>127</v>
      </c>
    </row>
  </sheetData>
  <mergeCells count="2">
    <mergeCell ref="A1:D1"/>
    <mergeCell ref="A10:A14"/>
  </mergeCells>
  <dataValidations count="4">
    <dataValidation type="textLength" operator="lessThanOrEqual" allowBlank="1" showInputMessage="1" showErrorMessage="1" sqref="D61">
      <formula1>300</formula1>
    </dataValidation>
    <dataValidation type="decimal" allowBlank="1" showInputMessage="1" showErrorMessage="1" error="Значение должно быть действительным числом" sqref="D46:D60 D6 D37:D44 D8 D16 D10:D12 D18:D35">
      <formula1>-999999999</formula1>
      <formula2>999999999999</formula2>
    </dataValidation>
    <dataValidation type="decimal" allowBlank="1" showInputMessage="1" showErrorMessage="1" sqref="D45 D17 D9 D7 D13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12 B35">
      <formula1>900</formula1>
    </dataValidation>
  </dataValidations>
  <hyperlinks>
    <hyperlink ref="B36" location="'ТС показатели'!A1" tooltip="Добавить запись" display="Добавить запись"/>
    <hyperlink ref="B15" location="'ТС показатели'!A1" tooltip="Добавить вид топлива" display="Добавить вид топлива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 год Киров (план)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 </cp:lastModifiedBy>
  <dcterms:created xsi:type="dcterms:W3CDTF">2013-10-14T06:25:54Z</dcterms:created>
  <dcterms:modified xsi:type="dcterms:W3CDTF">2017-10-03T11:09:39Z</dcterms:modified>
</cp:coreProperties>
</file>